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<sst xmlns="http://schemas.openxmlformats.org/spreadsheetml/2006/main" count="56" uniqueCount="53">
  <si>
    <t>メール・FAX注文書</t>
  </si>
  <si>
    <t>商品No</t>
  </si>
  <si>
    <t>商品名</t>
  </si>
  <si>
    <t>単価</t>
  </si>
  <si>
    <t>注文数</t>
  </si>
  <si>
    <t>金額</t>
  </si>
  <si>
    <t>計</t>
  </si>
  <si>
    <t>消費税</t>
  </si>
  <si>
    <t>合計</t>
  </si>
  <si>
    <t>送料</t>
  </si>
  <si>
    <t>ご住所</t>
  </si>
  <si>
    <t>お名前</t>
  </si>
  <si>
    <t>即納</t>
  </si>
  <si>
    <t>日時指定</t>
  </si>
  <si>
    <t>備考</t>
  </si>
  <si>
    <t>●FAX・メールでのご注文は24時間受け付けております。</t>
  </si>
  <si>
    <t>担当　：　宇都宮</t>
  </si>
  <si>
    <t>●印刷してご記入ください。直接入力することも可能です。</t>
  </si>
  <si>
    <t>●お振込み手数料はお客様のご負担となります。</t>
  </si>
  <si>
    <t>ﾒｰﾙｱﾄﾞﾚｽ</t>
  </si>
  <si>
    <t>郵便番号</t>
  </si>
  <si>
    <t>●商品は十分揃えておりますが、万一品切れの場合ご連絡いたします。</t>
  </si>
  <si>
    <t>電話番号</t>
  </si>
  <si>
    <t>FAX番号</t>
  </si>
  <si>
    <t>会社名</t>
  </si>
  <si>
    <t>銀行振込</t>
  </si>
  <si>
    <t>送付先FAX番号</t>
  </si>
  <si>
    <t>03-3995-6021</t>
  </si>
  <si>
    <t>代金引換（佐川急便）</t>
  </si>
  <si>
    <t>　</t>
  </si>
  <si>
    <t>　</t>
  </si>
  <si>
    <t>〒177-0035　東京都練馬区南田中4-7-8</t>
  </si>
  <si>
    <t>TEL:0120-366-369　FAX:03-3995-6021</t>
  </si>
  <si>
    <t>配達希望日</t>
  </si>
  <si>
    <t>お支払方法</t>
  </si>
  <si>
    <t>↓太枠の中の必須事項をお書き込みください。</t>
  </si>
  <si>
    <t>月　　日　　ＡＭ　・　ＰＭ</t>
  </si>
  <si>
    <r>
      <t>振込名義人</t>
    </r>
    <r>
      <rPr>
        <sz val="8"/>
        <color indexed="8"/>
        <rFont val="ＭＳ Ｐゴシック"/>
        <family val="3"/>
      </rPr>
      <t>（振込の場合）</t>
    </r>
  </si>
  <si>
    <t>ふりがな</t>
  </si>
  <si>
    <t>（通常：全国一律500円（税抜））</t>
  </si>
  <si>
    <t>入数</t>
  </si>
  <si>
    <t>●受注後、金額確認書を別途FAXいたします。</t>
  </si>
  <si>
    <t>●ご入金が確認できた後に出荷いたします。（銀行振込の場合）</t>
  </si>
  <si>
    <t>15,000円以上の注文で送料無料</t>
  </si>
  <si>
    <t>ｾｯﾄ</t>
  </si>
  <si>
    <t>割引金額</t>
  </si>
  <si>
    <t>卸値ドットネット　『防災用品』 通信販売専用注文用紙</t>
  </si>
  <si>
    <t>卸値ドットネット</t>
  </si>
  <si>
    <t>卸値ドットネット　宇都宮愛治</t>
  </si>
  <si>
    <t>振込先：　きらぼし銀行　石神井支店　普通　０５３０６４８</t>
  </si>
  <si>
    <t>https://oroshi-ne.net/</t>
  </si>
  <si>
    <t>メール送信先：naganoya@oroshi-ne.net</t>
  </si>
  <si>
    <t>naganoya@oroshi-ne.net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</si>
</sst>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個&quot;"/>
    <numFmt numFmtId="177" formatCode="[$¥-411]#,##0.00;[$¥-411]#,##0.00"/>
    <numFmt numFmtId="178" formatCode="General&quot;箱&quot;"/>
    <numFmt numFmtId="179" formatCode="General&quot;本&quot;"/>
    <numFmt numFmtId="180" formatCode="0;\-0;"/>
    <numFmt numFmtId="181" formatCode="[$¥-411]#,##0.000;[$¥-411]#,##0.000"/>
    <numFmt numFmtId="182" formatCode="[$¥-411]#,##0.0000;[$¥-411]#,##0.0000"/>
    <numFmt numFmtId="183" formatCode="[$¥-411]#,##0.0;[$¥-411]#,##0.0"/>
    <numFmt numFmtId="184" formatCode="[$¥-411]#,##0;[$¥-411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¥-411]#,##0;[Red]\-[$¥-411]#,##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36"/>
      <name val="ＭＳ Ｐゴシック"/>
      <family val="3"/>
    </font>
    <font>
      <sz val="22"/>
      <color indexed="9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10"/>
      <name val="ＭＳ Ｐゴシック"/>
      <family val="3"/>
    </font>
    <font>
      <sz val="20"/>
      <color indexed="9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hair"/>
      <right style="thick"/>
      <top style="thick"/>
      <bottom style="thick"/>
    </border>
    <border>
      <left style="hair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14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indent="1"/>
    </xf>
    <xf numFmtId="0" fontId="7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 vertical="top" inden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43" fillId="0" borderId="0" xfId="43" applyBorder="1" applyAlignment="1" applyProtection="1">
      <alignment/>
      <protection/>
    </xf>
    <xf numFmtId="0" fontId="17" fillId="33" borderId="21" xfId="0" applyFont="1" applyFill="1" applyBorder="1" applyAlignment="1">
      <alignment horizontal="center" vertical="center"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6" fontId="18" fillId="0" borderId="27" xfId="58" applyFont="1" applyBorder="1" applyAlignment="1">
      <alignment vertical="center" shrinkToFit="1"/>
    </xf>
    <xf numFmtId="6" fontId="18" fillId="0" borderId="28" xfId="58" applyFont="1" applyBorder="1" applyAlignment="1">
      <alignment vertical="center" shrinkToFit="1"/>
    </xf>
    <xf numFmtId="6" fontId="18" fillId="0" borderId="29" xfId="58" applyFont="1" applyBorder="1" applyAlignment="1">
      <alignment vertical="center" shrinkToFit="1"/>
    </xf>
    <xf numFmtId="184" fontId="18" fillId="0" borderId="30" xfId="58" applyNumberFormat="1" applyFont="1" applyBorder="1" applyAlignment="1">
      <alignment vertical="center" shrinkToFit="1"/>
    </xf>
    <xf numFmtId="6" fontId="18" fillId="0" borderId="31" xfId="58" applyFont="1" applyBorder="1" applyAlignment="1">
      <alignment vertical="center" shrinkToFit="1"/>
    </xf>
    <xf numFmtId="6" fontId="18" fillId="0" borderId="31" xfId="0" applyNumberFormat="1" applyFont="1" applyBorder="1" applyAlignment="1">
      <alignment vertical="center" shrinkToFit="1"/>
    </xf>
    <xf numFmtId="0" fontId="0" fillId="0" borderId="32" xfId="0" applyNumberFormat="1" applyFont="1" applyBorder="1" applyAlignment="1" applyProtection="1">
      <alignment vertical="center" shrinkToFit="1"/>
      <protection locked="0"/>
    </xf>
    <xf numFmtId="0" fontId="0" fillId="0" borderId="33" xfId="0" applyNumberFormat="1" applyFont="1" applyBorder="1" applyAlignment="1" applyProtection="1">
      <alignment vertical="center" shrinkToFit="1"/>
      <protection locked="0"/>
    </xf>
    <xf numFmtId="0" fontId="0" fillId="0" borderId="34" xfId="0" applyNumberFormat="1" applyFont="1" applyBorder="1" applyAlignment="1" applyProtection="1">
      <alignment vertical="center" shrinkToFit="1"/>
      <protection locked="0"/>
    </xf>
    <xf numFmtId="189" fontId="18" fillId="0" borderId="31" xfId="58" applyNumberFormat="1" applyFont="1" applyBorder="1" applyAlignment="1">
      <alignment vertical="center" shrinkToFit="1"/>
    </xf>
    <xf numFmtId="0" fontId="0" fillId="0" borderId="35" xfId="0" applyNumberFormat="1" applyFont="1" applyBorder="1" applyAlignment="1" applyProtection="1">
      <alignment horizontal="center" vertical="center"/>
      <protection locked="0"/>
    </xf>
    <xf numFmtId="6" fontId="1" fillId="0" borderId="36" xfId="58" applyFont="1" applyBorder="1" applyAlignment="1" applyProtection="1">
      <alignment horizontal="right" vertical="center" shrinkToFit="1"/>
      <protection locked="0"/>
    </xf>
    <xf numFmtId="0" fontId="0" fillId="0" borderId="37" xfId="0" applyNumberFormat="1" applyFont="1" applyBorder="1" applyAlignment="1" applyProtection="1">
      <alignment horizontal="center" vertical="center"/>
      <protection locked="0"/>
    </xf>
    <xf numFmtId="6" fontId="1" fillId="0" borderId="38" xfId="58" applyFont="1" applyBorder="1" applyAlignment="1" applyProtection="1">
      <alignment horizontal="right" vertical="center" shrinkToFit="1"/>
      <protection locked="0"/>
    </xf>
    <xf numFmtId="0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21" fillId="0" borderId="0" xfId="43" applyFont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0" borderId="44" xfId="0" applyFont="1" applyBorder="1" applyAlignment="1" applyProtection="1">
      <alignment horizontal="left" vertical="center"/>
      <protection locked="0"/>
    </xf>
    <xf numFmtId="0" fontId="16" fillId="0" borderId="45" xfId="0" applyFont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17" fillId="33" borderId="56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19" fillId="0" borderId="36" xfId="0" applyFont="1" applyBorder="1" applyAlignment="1" applyProtection="1">
      <alignment vertical="center" shrinkToFit="1"/>
      <protection locked="0"/>
    </xf>
    <xf numFmtId="0" fontId="19" fillId="0" borderId="63" xfId="0" applyFont="1" applyBorder="1" applyAlignment="1" applyProtection="1">
      <alignment vertical="center" shrinkToFit="1"/>
      <protection locked="0"/>
    </xf>
    <xf numFmtId="0" fontId="20" fillId="0" borderId="64" xfId="0" applyFont="1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0" fontId="43" fillId="0" borderId="0" xfId="43" applyAlignment="1" applyProtection="1">
      <alignment horizontal="left"/>
      <protection/>
    </xf>
    <xf numFmtId="0" fontId="43" fillId="0" borderId="0" xfId="43" applyAlignment="1" applyProtection="1">
      <alignment horizontal="righ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23</xdr:row>
      <xdr:rowOff>180975</xdr:rowOff>
    </xdr:from>
    <xdr:to>
      <xdr:col>12</xdr:col>
      <xdr:colOff>114300</xdr:colOff>
      <xdr:row>26</xdr:row>
      <xdr:rowOff>133350</xdr:rowOff>
    </xdr:to>
    <xdr:sp>
      <xdr:nvSpPr>
        <xdr:cNvPr id="1" name="正方形/長方形 3"/>
        <xdr:cNvSpPr>
          <a:spLocks/>
        </xdr:cNvSpPr>
      </xdr:nvSpPr>
      <xdr:spPr>
        <a:xfrm>
          <a:off x="4752975" y="5953125"/>
          <a:ext cx="3038475" cy="695325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123825</xdr:rowOff>
    </xdr:from>
    <xdr:to>
      <xdr:col>2</xdr:col>
      <xdr:colOff>914400</xdr:colOff>
      <xdr:row>29</xdr:row>
      <xdr:rowOff>142875</xdr:rowOff>
    </xdr:to>
    <xdr:sp>
      <xdr:nvSpPr>
        <xdr:cNvPr id="2" name="四角形吹き出し 4"/>
        <xdr:cNvSpPr>
          <a:spLocks/>
        </xdr:cNvSpPr>
      </xdr:nvSpPr>
      <xdr:spPr>
        <a:xfrm>
          <a:off x="38100" y="6638925"/>
          <a:ext cx="2076450" cy="762000"/>
        </a:xfrm>
        <a:prstGeom prst="wedgeRectCallout">
          <a:avLst>
            <a:gd name="adj1" fmla="val 100305"/>
            <a:gd name="adj2" fmla="val -1464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bakoya.net" TargetMode="External" /><Relationship Id="rId2" Type="http://schemas.openxmlformats.org/officeDocument/2006/relationships/hyperlink" Target="mailto:info@tabakoya.net" TargetMode="External" /><Relationship Id="rId3" Type="http://schemas.openxmlformats.org/officeDocument/2006/relationships/hyperlink" Target="http://tabakoya.net/" TargetMode="External" /><Relationship Id="rId4" Type="http://schemas.openxmlformats.org/officeDocument/2006/relationships/hyperlink" Target="mailto:naganoya@oroshi-ne.net" TargetMode="External" /><Relationship Id="rId5" Type="http://schemas.openxmlformats.org/officeDocument/2006/relationships/hyperlink" Target="mailto:naganoya@oroshi-ne.net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10.421875" style="0" customWidth="1"/>
    <col min="3" max="3" width="16.57421875" style="0" customWidth="1"/>
    <col min="4" max="4" width="6.57421875" style="0" customWidth="1"/>
    <col min="5" max="5" width="7.140625" style="0" customWidth="1"/>
    <col min="6" max="6" width="5.57421875" style="0" customWidth="1"/>
    <col min="7" max="7" width="3.57421875" style="0" customWidth="1"/>
    <col min="8" max="8" width="10.57421875" style="0" customWidth="1"/>
    <col min="9" max="9" width="2.421875" style="0" customWidth="1"/>
    <col min="10" max="10" width="19.57421875" style="0" customWidth="1"/>
    <col min="11" max="11" width="11.57421875" style="0" customWidth="1"/>
    <col min="12" max="12" width="13.57421875" style="0" customWidth="1"/>
    <col min="13" max="14" width="13.140625" style="0" customWidth="1"/>
  </cols>
  <sheetData>
    <row r="1" spans="1:14" ht="25.5" customHeight="1">
      <c r="A1" s="12" t="s">
        <v>0</v>
      </c>
      <c r="B1" s="3"/>
      <c r="D1" s="1"/>
      <c r="I1" s="117" t="s">
        <v>51</v>
      </c>
      <c r="J1" s="117"/>
      <c r="K1" s="117"/>
      <c r="L1" s="4" t="s">
        <v>26</v>
      </c>
      <c r="M1" s="14"/>
      <c r="N1" s="16" t="s">
        <v>27</v>
      </c>
    </row>
    <row r="2" spans="1:15" ht="19.5" customHeight="1" thickBot="1">
      <c r="A2" s="13" t="s">
        <v>46</v>
      </c>
      <c r="B2" s="3"/>
      <c r="C2" s="3"/>
      <c r="D2" s="2"/>
      <c r="F2" s="42"/>
      <c r="G2" s="42"/>
      <c r="J2" s="36" t="s">
        <v>35</v>
      </c>
      <c r="K2" s="37"/>
      <c r="L2" s="38"/>
      <c r="M2" s="39"/>
      <c r="N2" s="39"/>
      <c r="O2" s="25"/>
    </row>
    <row r="3" spans="1:15" ht="19.5" customHeight="1" thickTop="1">
      <c r="A3" s="20" t="s">
        <v>1</v>
      </c>
      <c r="B3" s="109" t="s">
        <v>2</v>
      </c>
      <c r="C3" s="110"/>
      <c r="D3" s="21" t="s">
        <v>40</v>
      </c>
      <c r="E3" s="21" t="s">
        <v>3</v>
      </c>
      <c r="F3" s="91" t="s">
        <v>4</v>
      </c>
      <c r="G3" s="92"/>
      <c r="H3" s="43" t="s">
        <v>5</v>
      </c>
      <c r="I3" s="34"/>
      <c r="J3" s="35" t="s">
        <v>19</v>
      </c>
      <c r="K3" s="78"/>
      <c r="L3" s="79"/>
      <c r="M3" s="79"/>
      <c r="N3" s="80"/>
      <c r="O3" s="25"/>
    </row>
    <row r="4" spans="1:15" ht="19.5" customHeight="1">
      <c r="A4" s="64"/>
      <c r="B4" s="111"/>
      <c r="C4" s="112"/>
      <c r="D4" s="59"/>
      <c r="E4" s="60"/>
      <c r="F4" s="55"/>
      <c r="G4" s="44" t="s">
        <v>44</v>
      </c>
      <c r="H4" s="49">
        <f>IF(D4*E4*F4=0,"",D4*E4*F4)</f>
      </c>
      <c r="I4" s="34"/>
      <c r="J4" s="31" t="s">
        <v>20</v>
      </c>
      <c r="K4" s="75"/>
      <c r="L4" s="76"/>
      <c r="M4" s="76"/>
      <c r="N4" s="77"/>
      <c r="O4" s="27"/>
    </row>
    <row r="5" spans="1:15" ht="19.5" customHeight="1">
      <c r="A5" s="64"/>
      <c r="B5" s="111"/>
      <c r="C5" s="112"/>
      <c r="D5" s="59"/>
      <c r="E5" s="60"/>
      <c r="F5" s="56"/>
      <c r="G5" s="44"/>
      <c r="H5" s="49">
        <f>IF(D5*E5*F5=0,"",D5*E5*F5)</f>
      </c>
      <c r="I5" s="34"/>
      <c r="J5" s="69" t="s">
        <v>10</v>
      </c>
      <c r="K5" s="81" t="s">
        <v>38</v>
      </c>
      <c r="L5" s="73"/>
      <c r="M5" s="73"/>
      <c r="N5" s="74"/>
      <c r="O5" s="27"/>
    </row>
    <row r="6" spans="1:15" ht="19.5" customHeight="1">
      <c r="A6" s="64"/>
      <c r="B6" s="111"/>
      <c r="C6" s="112"/>
      <c r="D6" s="59"/>
      <c r="E6" s="60"/>
      <c r="F6" s="56"/>
      <c r="G6" s="44"/>
      <c r="H6" s="49">
        <f>IF(D6*E6*F6=0,"",D6*E6*F6)</f>
      </c>
      <c r="I6" s="34"/>
      <c r="J6" s="71"/>
      <c r="K6" s="82"/>
      <c r="L6" s="83"/>
      <c r="M6" s="83"/>
      <c r="N6" s="84"/>
      <c r="O6" s="27"/>
    </row>
    <row r="7" spans="1:15" ht="19.5" customHeight="1">
      <c r="A7" s="64"/>
      <c r="B7" s="111"/>
      <c r="C7" s="112"/>
      <c r="D7" s="59"/>
      <c r="E7" s="60"/>
      <c r="F7" s="56"/>
      <c r="G7" s="44"/>
      <c r="H7" s="49">
        <f aca="true" t="shared" si="0" ref="H7:H26">IF(D7*E7*F7=0,"",D7*E7*F7)</f>
      </c>
      <c r="I7" s="34"/>
      <c r="J7" s="69" t="s">
        <v>24</v>
      </c>
      <c r="K7" s="72" t="s">
        <v>38</v>
      </c>
      <c r="L7" s="73"/>
      <c r="M7" s="73"/>
      <c r="N7" s="74"/>
      <c r="O7" s="27"/>
    </row>
    <row r="8" spans="1:15" ht="19.5" customHeight="1">
      <c r="A8" s="64"/>
      <c r="B8" s="111"/>
      <c r="C8" s="112"/>
      <c r="D8" s="59"/>
      <c r="E8" s="60"/>
      <c r="F8" s="56"/>
      <c r="G8" s="44"/>
      <c r="H8" s="49">
        <f t="shared" si="0"/>
      </c>
      <c r="I8" s="34"/>
      <c r="J8" s="71"/>
      <c r="K8" s="82"/>
      <c r="L8" s="83"/>
      <c r="M8" s="83"/>
      <c r="N8" s="84"/>
      <c r="O8" s="27"/>
    </row>
    <row r="9" spans="1:15" ht="19.5" customHeight="1">
      <c r="A9" s="64"/>
      <c r="B9" s="111"/>
      <c r="C9" s="112"/>
      <c r="D9" s="59"/>
      <c r="E9" s="60"/>
      <c r="F9" s="56"/>
      <c r="G9" s="44"/>
      <c r="H9" s="49">
        <f t="shared" si="0"/>
      </c>
      <c r="I9" s="34"/>
      <c r="J9" s="69" t="s">
        <v>11</v>
      </c>
      <c r="K9" s="72" t="s">
        <v>38</v>
      </c>
      <c r="L9" s="73"/>
      <c r="M9" s="73"/>
      <c r="N9" s="74"/>
      <c r="O9" s="27"/>
    </row>
    <row r="10" spans="1:15" ht="19.5" customHeight="1">
      <c r="A10" s="64"/>
      <c r="B10" s="111"/>
      <c r="C10" s="112"/>
      <c r="D10" s="59"/>
      <c r="E10" s="60"/>
      <c r="F10" s="56"/>
      <c r="G10" s="44"/>
      <c r="H10" s="49">
        <f t="shared" si="0"/>
      </c>
      <c r="I10" s="34"/>
      <c r="J10" s="70"/>
      <c r="K10" s="88"/>
      <c r="L10" s="89"/>
      <c r="M10" s="89"/>
      <c r="N10" s="90"/>
      <c r="O10" s="27"/>
    </row>
    <row r="11" spans="1:15" ht="19.5" customHeight="1">
      <c r="A11" s="64"/>
      <c r="B11" s="111"/>
      <c r="C11" s="112"/>
      <c r="D11" s="59"/>
      <c r="E11" s="60"/>
      <c r="F11" s="56"/>
      <c r="G11" s="44"/>
      <c r="H11" s="49">
        <f t="shared" si="0"/>
      </c>
      <c r="I11" s="34"/>
      <c r="J11" s="32" t="s">
        <v>22</v>
      </c>
      <c r="K11" s="85"/>
      <c r="L11" s="86"/>
      <c r="M11" s="86"/>
      <c r="N11" s="87"/>
      <c r="O11" s="27"/>
    </row>
    <row r="12" spans="1:15" ht="19.5" customHeight="1">
      <c r="A12" s="64"/>
      <c r="B12" s="111"/>
      <c r="C12" s="112"/>
      <c r="D12" s="59"/>
      <c r="E12" s="60"/>
      <c r="F12" s="56"/>
      <c r="G12" s="44"/>
      <c r="H12" s="49">
        <f t="shared" si="0"/>
      </c>
      <c r="I12" s="34"/>
      <c r="J12" s="31" t="s">
        <v>23</v>
      </c>
      <c r="K12" s="82"/>
      <c r="L12" s="83"/>
      <c r="M12" s="83"/>
      <c r="N12" s="84"/>
      <c r="O12" s="27"/>
    </row>
    <row r="13" spans="1:15" ht="19.5" customHeight="1">
      <c r="A13" s="64"/>
      <c r="B13" s="111"/>
      <c r="C13" s="112"/>
      <c r="D13" s="59"/>
      <c r="E13" s="60"/>
      <c r="F13" s="56"/>
      <c r="G13" s="44"/>
      <c r="H13" s="49">
        <f t="shared" si="0"/>
      </c>
      <c r="I13" s="34"/>
      <c r="J13" s="19" t="s">
        <v>34</v>
      </c>
      <c r="K13" s="97" t="s">
        <v>28</v>
      </c>
      <c r="L13" s="98"/>
      <c r="M13" s="102" t="s">
        <v>25</v>
      </c>
      <c r="N13" s="103"/>
      <c r="O13" s="27"/>
    </row>
    <row r="14" spans="1:15" ht="19.5" customHeight="1">
      <c r="A14" s="64"/>
      <c r="B14" s="111"/>
      <c r="C14" s="112"/>
      <c r="D14" s="59"/>
      <c r="E14" s="60"/>
      <c r="F14" s="56"/>
      <c r="G14" s="44"/>
      <c r="H14" s="49">
        <f t="shared" si="0"/>
      </c>
      <c r="I14" s="34"/>
      <c r="J14" s="19" t="s">
        <v>37</v>
      </c>
      <c r="K14" s="104"/>
      <c r="L14" s="105"/>
      <c r="M14" s="105"/>
      <c r="N14" s="106"/>
      <c r="O14" s="27"/>
    </row>
    <row r="15" spans="1:15" ht="19.5" customHeight="1">
      <c r="A15" s="64"/>
      <c r="B15" s="113"/>
      <c r="C15" s="114"/>
      <c r="D15" s="59"/>
      <c r="E15" s="60"/>
      <c r="F15" s="56"/>
      <c r="G15" s="44"/>
      <c r="H15" s="49">
        <f t="shared" si="0"/>
      </c>
      <c r="I15" s="34"/>
      <c r="J15" s="33" t="s">
        <v>33</v>
      </c>
      <c r="K15" s="40" t="s">
        <v>12</v>
      </c>
      <c r="L15" s="48" t="s">
        <v>13</v>
      </c>
      <c r="M15" s="100" t="s">
        <v>36</v>
      </c>
      <c r="N15" s="101"/>
      <c r="O15" s="27"/>
    </row>
    <row r="16" spans="1:15" ht="19.5" customHeight="1">
      <c r="A16" s="64"/>
      <c r="B16" s="111"/>
      <c r="C16" s="112"/>
      <c r="D16" s="59"/>
      <c r="E16" s="60"/>
      <c r="F16" s="56"/>
      <c r="G16" s="44"/>
      <c r="H16" s="49">
        <f t="shared" si="0"/>
      </c>
      <c r="I16" s="34"/>
      <c r="J16" s="107" t="s">
        <v>14</v>
      </c>
      <c r="K16" s="93"/>
      <c r="L16" s="93"/>
      <c r="M16" s="93"/>
      <c r="N16" s="94"/>
      <c r="O16" s="27"/>
    </row>
    <row r="17" spans="1:15" ht="19.5" customHeight="1" thickBot="1">
      <c r="A17" s="64"/>
      <c r="B17" s="111"/>
      <c r="C17" s="112"/>
      <c r="D17" s="59"/>
      <c r="E17" s="60"/>
      <c r="F17" s="56"/>
      <c r="G17" s="44"/>
      <c r="H17" s="49">
        <f t="shared" si="0"/>
      </c>
      <c r="I17" s="34"/>
      <c r="J17" s="108"/>
      <c r="K17" s="95"/>
      <c r="L17" s="95"/>
      <c r="M17" s="95"/>
      <c r="N17" s="96"/>
      <c r="O17" s="27"/>
    </row>
    <row r="18" spans="1:15" ht="19.5" customHeight="1" thickTop="1">
      <c r="A18" s="64"/>
      <c r="B18" s="111"/>
      <c r="C18" s="112"/>
      <c r="D18" s="59"/>
      <c r="E18" s="60"/>
      <c r="F18" s="56"/>
      <c r="G18" s="44"/>
      <c r="H18" s="49">
        <f t="shared" si="0"/>
      </c>
      <c r="J18" s="6" t="s">
        <v>15</v>
      </c>
      <c r="O18" s="27"/>
    </row>
    <row r="19" spans="1:15" ht="19.5" customHeight="1">
      <c r="A19" s="64"/>
      <c r="B19" s="111"/>
      <c r="C19" s="112"/>
      <c r="D19" s="59"/>
      <c r="E19" s="60"/>
      <c r="F19" s="56"/>
      <c r="G19" s="44"/>
      <c r="H19" s="49">
        <f t="shared" si="0"/>
      </c>
      <c r="J19" s="6" t="s">
        <v>17</v>
      </c>
      <c r="K19" s="1"/>
      <c r="L19" s="5"/>
      <c r="M19" s="1"/>
      <c r="N19" s="1"/>
      <c r="O19" s="27"/>
    </row>
    <row r="20" spans="1:15" ht="19.5" customHeight="1">
      <c r="A20" s="64"/>
      <c r="B20" s="111"/>
      <c r="C20" s="112"/>
      <c r="D20" s="59"/>
      <c r="E20" s="60"/>
      <c r="F20" s="56"/>
      <c r="G20" s="44"/>
      <c r="H20" s="49">
        <f t="shared" si="0"/>
      </c>
      <c r="J20" s="6" t="s">
        <v>41</v>
      </c>
      <c r="K20" s="1"/>
      <c r="N20" s="1"/>
      <c r="O20" s="27"/>
    </row>
    <row r="21" spans="1:15" ht="19.5" customHeight="1">
      <c r="A21" s="64"/>
      <c r="B21" s="111"/>
      <c r="C21" s="112"/>
      <c r="D21" s="59"/>
      <c r="E21" s="60"/>
      <c r="F21" s="56"/>
      <c r="G21" s="44"/>
      <c r="H21" s="49">
        <f t="shared" si="0"/>
      </c>
      <c r="J21" s="6" t="s">
        <v>21</v>
      </c>
      <c r="K21" s="1"/>
      <c r="N21" s="1"/>
      <c r="O21" s="27"/>
    </row>
    <row r="22" spans="1:15" ht="19.5" customHeight="1">
      <c r="A22" s="64"/>
      <c r="B22" s="111"/>
      <c r="C22" s="112"/>
      <c r="D22" s="59"/>
      <c r="E22" s="60"/>
      <c r="F22" s="56"/>
      <c r="G22" s="44"/>
      <c r="H22" s="49">
        <f t="shared" si="0"/>
      </c>
      <c r="J22" s="6" t="s">
        <v>18</v>
      </c>
      <c r="K22" s="1"/>
      <c r="L22" s="1"/>
      <c r="M22" s="1"/>
      <c r="N22" s="1"/>
      <c r="O22" s="27"/>
    </row>
    <row r="23" spans="1:15" ht="19.5" customHeight="1">
      <c r="A23" s="64"/>
      <c r="B23" s="111"/>
      <c r="C23" s="112"/>
      <c r="D23" s="59"/>
      <c r="E23" s="60"/>
      <c r="F23" s="56"/>
      <c r="G23" s="44"/>
      <c r="H23" s="49">
        <f t="shared" si="0"/>
      </c>
      <c r="J23" s="6" t="s">
        <v>42</v>
      </c>
      <c r="K23" s="1"/>
      <c r="L23" s="1"/>
      <c r="O23" s="27"/>
    </row>
    <row r="24" spans="1:15" ht="19.5" customHeight="1">
      <c r="A24" s="64"/>
      <c r="B24" s="111"/>
      <c r="C24" s="112"/>
      <c r="D24" s="59"/>
      <c r="E24" s="60"/>
      <c r="F24" s="56"/>
      <c r="G24" s="44"/>
      <c r="H24" s="49">
        <f t="shared" si="0"/>
      </c>
      <c r="L24" s="1"/>
      <c r="O24" s="27"/>
    </row>
    <row r="25" spans="1:15" ht="19.5" customHeight="1">
      <c r="A25" s="64"/>
      <c r="B25" s="111"/>
      <c r="C25" s="112"/>
      <c r="D25" s="61"/>
      <c r="E25" s="62"/>
      <c r="F25" s="56"/>
      <c r="G25" s="44"/>
      <c r="H25" s="49">
        <f t="shared" si="0"/>
      </c>
      <c r="J25" s="22" t="s">
        <v>49</v>
      </c>
      <c r="K25" s="23"/>
      <c r="M25" s="23"/>
      <c r="O25" s="27"/>
    </row>
    <row r="26" spans="1:15" ht="19.5" customHeight="1" thickBot="1">
      <c r="A26" s="65"/>
      <c r="B26" s="115"/>
      <c r="C26" s="116"/>
      <c r="D26" s="63"/>
      <c r="E26" s="62"/>
      <c r="F26" s="57"/>
      <c r="G26" s="45"/>
      <c r="H26" s="50">
        <f t="shared" si="0"/>
      </c>
      <c r="J26" s="23"/>
      <c r="K26" s="24" t="s">
        <v>48</v>
      </c>
      <c r="M26" s="23"/>
      <c r="O26" s="27"/>
    </row>
    <row r="27" spans="1:15" ht="19.5" customHeight="1" thickBot="1" thickTop="1">
      <c r="A27" s="15"/>
      <c r="B27" s="15"/>
      <c r="C27" s="15"/>
      <c r="D27" s="15"/>
      <c r="E27" s="28" t="s">
        <v>6</v>
      </c>
      <c r="F27" s="46">
        <f>IF(SUM(F4:F26)=0,"",SUM(F4:F26))</f>
      </c>
      <c r="G27" s="47"/>
      <c r="H27" s="51">
        <f>IF(SUM(H4:H26)=0,"",SUM(H4:H26))</f>
      </c>
      <c r="O27" s="27"/>
    </row>
    <row r="28" spans="1:15" ht="19.5" customHeight="1" thickBot="1" thickTop="1">
      <c r="A28" s="41" t="s">
        <v>43</v>
      </c>
      <c r="B28" s="15"/>
      <c r="C28" s="15"/>
      <c r="D28" s="15"/>
      <c r="E28" s="29"/>
      <c r="F28" s="67" t="s">
        <v>9</v>
      </c>
      <c r="G28" s="68"/>
      <c r="H28" s="52">
        <f>IF(H27="","",IF(H27&gt;=15000,0,500))</f>
      </c>
      <c r="J28" s="99" t="s">
        <v>47</v>
      </c>
      <c r="K28" s="99"/>
      <c r="N28" s="17" t="s">
        <v>31</v>
      </c>
      <c r="O28" s="26"/>
    </row>
    <row r="29" spans="1:15" ht="19.5" customHeight="1" thickBot="1" thickTop="1">
      <c r="A29" s="41" t="s">
        <v>39</v>
      </c>
      <c r="B29" s="15"/>
      <c r="C29" s="15"/>
      <c r="D29" s="15"/>
      <c r="E29" s="30"/>
      <c r="F29" s="67" t="s">
        <v>45</v>
      </c>
      <c r="G29" s="68"/>
      <c r="H29" s="58">
        <f>IF(H27="","",IF(AND(H27&gt;=30000,H27&lt;50000),H27*-3/100,IF(AND(H27&gt;=50000,H27&lt;100000),H27*-4/100,IF(H27&gt;=100000,H27*-5/100,0))))</f>
      </c>
      <c r="J29" s="66" t="s">
        <v>50</v>
      </c>
      <c r="K29" s="66"/>
      <c r="N29" s="17" t="s">
        <v>32</v>
      </c>
      <c r="O29" s="26"/>
    </row>
    <row r="30" spans="3:15" ht="19.5" customHeight="1" thickBot="1" thickTop="1">
      <c r="C30" s="15"/>
      <c r="D30" s="15"/>
      <c r="E30" s="30"/>
      <c r="F30" s="67" t="s">
        <v>7</v>
      </c>
      <c r="G30" s="68"/>
      <c r="H30" s="53">
        <f>IF(SUM(H27:H29)*0.1=0,"",SUM(H27:H29)*0.1)</f>
      </c>
      <c r="J30" s="118" t="s">
        <v>52</v>
      </c>
      <c r="K30" s="118"/>
      <c r="L30" s="11"/>
      <c r="N30" s="18" t="s">
        <v>16</v>
      </c>
      <c r="O30" s="25"/>
    </row>
    <row r="31" spans="3:8" ht="19.5" customHeight="1" thickBot="1" thickTop="1">
      <c r="C31" s="15"/>
      <c r="D31" s="15"/>
      <c r="E31" s="30"/>
      <c r="F31" s="67" t="s">
        <v>8</v>
      </c>
      <c r="G31" s="68"/>
      <c r="H31" s="54">
        <f>IF(SUM(H27:H30)=0,"",SUM(H27:H30))</f>
      </c>
    </row>
    <row r="32" ht="19.5" customHeight="1" thickTop="1"/>
    <row r="33" ht="19.5" customHeight="1"/>
    <row r="34" spans="10:11" ht="17.25">
      <c r="J34" s="7"/>
      <c r="K34" s="7"/>
    </row>
    <row r="35" spans="10:11" ht="13.5">
      <c r="J35" s="8"/>
      <c r="K35" s="8"/>
    </row>
    <row r="36" spans="9:11" ht="17.25">
      <c r="I36" s="7" t="s">
        <v>29</v>
      </c>
      <c r="J36" s="10"/>
      <c r="K36" s="10"/>
    </row>
    <row r="37" spans="9:10" ht="14.25">
      <c r="I37" s="1" t="s">
        <v>30</v>
      </c>
      <c r="J37" s="9"/>
    </row>
    <row r="38" ht="14.25">
      <c r="I38" s="9" t="s">
        <v>29</v>
      </c>
    </row>
    <row r="39" ht="13.5">
      <c r="I39" s="1"/>
    </row>
    <row r="40" ht="14.25" customHeight="1">
      <c r="I40" s="1"/>
    </row>
  </sheetData>
  <sheetProtection password="D101" sheet="1"/>
  <protectedRanges>
    <protectedRange sqref="M10 M8 K5:N6 K3:K4 K11:M12 M3:M4 K7:L10" name="範囲2_1"/>
  </protectedRanges>
  <mergeCells count="52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J16:J17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F28:G28"/>
    <mergeCell ref="K16:N17"/>
    <mergeCell ref="K13:L13"/>
    <mergeCell ref="F30:G30"/>
    <mergeCell ref="F31:G31"/>
    <mergeCell ref="J30:K30"/>
    <mergeCell ref="J28:K28"/>
    <mergeCell ref="M15:N15"/>
    <mergeCell ref="M13:N13"/>
    <mergeCell ref="K14:N14"/>
    <mergeCell ref="K6:N6"/>
    <mergeCell ref="K11:N11"/>
    <mergeCell ref="K12:N12"/>
    <mergeCell ref="K9:N9"/>
    <mergeCell ref="K10:N10"/>
    <mergeCell ref="F3:G3"/>
    <mergeCell ref="K8:N8"/>
    <mergeCell ref="J29:K29"/>
    <mergeCell ref="F29:G29"/>
    <mergeCell ref="I1:K1"/>
    <mergeCell ref="J9:J10"/>
    <mergeCell ref="J7:J8"/>
    <mergeCell ref="J5:J6"/>
    <mergeCell ref="K7:N7"/>
    <mergeCell ref="K4:N4"/>
    <mergeCell ref="K3:N3"/>
    <mergeCell ref="K5:N5"/>
  </mergeCells>
  <hyperlinks>
    <hyperlink ref="I1" r:id="rId1" display="メール送信先：info@tabakoya.net"/>
    <hyperlink ref="J30" r:id="rId2" display="info@tabakoya.net"/>
    <hyperlink ref="J29" r:id="rId3" display="http://tabakoya.net/"/>
    <hyperlink ref="I1:K1" r:id="rId4" display="メール送信先：naganoya@oroshi-ne.net"/>
    <hyperlink ref="J30:K30" r:id="rId5" display="naganoya@oroshi-ne.net"/>
  </hyperlinks>
  <printOptions horizontalCentered="1" verticalCentered="1"/>
  <pageMargins left="0.3937007874015748" right="0.3937007874015748" top="0.31496062992125984" bottom="0.31496062992125984" header="0.31496062992125984" footer="0.31496062992125984"/>
  <pageSetup fitToHeight="1" fitToWidth="1" horizontalDpi="600" verticalDpi="600" orientation="landscape" paperSize="9" scale="93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木下侑美</dc:creator>
  <cp:keywords/>
  <dc:description/>
  <cp:lastModifiedBy>web03</cp:lastModifiedBy>
  <cp:lastPrinted>2020-04-28T07:16:05Z</cp:lastPrinted>
  <dcterms:created xsi:type="dcterms:W3CDTF">2010-03-12T07:03:52Z</dcterms:created>
  <dcterms:modified xsi:type="dcterms:W3CDTF">2020-10-15T02:16:16Z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